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апустина 28-1" sheetId="1" r:id="rId1"/>
  </sheets>
  <definedNames/>
  <calcPr fullCalcOnLoad="1"/>
</workbook>
</file>

<file path=xl/sharedStrings.xml><?xml version="1.0" encoding="utf-8"?>
<sst xmlns="http://schemas.openxmlformats.org/spreadsheetml/2006/main" count="162" uniqueCount="110">
  <si>
    <t>Приложение к п.п.7.6.</t>
  </si>
  <si>
    <t>о выполненных работах и списании материалов в жилом доме: Капустина 28/1</t>
  </si>
  <si>
    <t xml:space="preserve"> 2018 год</t>
  </si>
  <si>
    <t>ОБОСНОВАНИЕ Пол№191от2000</t>
  </si>
  <si>
    <t>Норма</t>
  </si>
  <si>
    <t xml:space="preserve">                  ВИД РАБОТ</t>
  </si>
  <si>
    <t>НАИМЕНОВАНИЕ МАТЕРИАЛОВ</t>
  </si>
  <si>
    <t>ЕД. ИЗМ</t>
  </si>
  <si>
    <t>ЦЕНА</t>
  </si>
  <si>
    <t>КОЛ-ВО</t>
  </si>
  <si>
    <t>СУММА</t>
  </si>
  <si>
    <t>в январе  2018 года</t>
  </si>
  <si>
    <t xml:space="preserve">Замена крана шарового на стояке г.в.с и хвс (тех подполье 3 под по кв 45) </t>
  </si>
  <si>
    <t>Кран шаров VALNEC в/в 1"</t>
  </si>
  <si>
    <t>шт</t>
  </si>
  <si>
    <t>Муфта д 32</t>
  </si>
  <si>
    <t>Круг отрезной 125*1,6</t>
  </si>
  <si>
    <t>Ревизия электрощитовой (ВРУ) с заменой держ.плавк вставки (под 3)</t>
  </si>
  <si>
    <t>Держатель плав вставки ПН-2-100</t>
  </si>
  <si>
    <t>Изолятор опорный А-645Б</t>
  </si>
  <si>
    <t>Изолента ПВХ</t>
  </si>
  <si>
    <t>Ревизия ВРУ</t>
  </si>
  <si>
    <t>ч/час</t>
  </si>
  <si>
    <t>Итого материалы</t>
  </si>
  <si>
    <t>Итого трудозатраты</t>
  </si>
  <si>
    <t>Всего</t>
  </si>
  <si>
    <t>в феврале  2018 года</t>
  </si>
  <si>
    <t>в марте  2018 года</t>
  </si>
  <si>
    <t>в апреле  2018 года</t>
  </si>
  <si>
    <t>Побелка деревьев на придомовой территории (ф50-80)см,выс-1,2м</t>
  </si>
  <si>
    <t xml:space="preserve">Известь паста </t>
  </si>
  <si>
    <t>кг/м2</t>
  </si>
  <si>
    <t>15/39,47</t>
  </si>
  <si>
    <t>чел/час</t>
  </si>
  <si>
    <t>Замена перегоревших электроламп (под 1-8) 8шт</t>
  </si>
  <si>
    <t>Лампа эл 60 Вт</t>
  </si>
  <si>
    <t>Окраска РУ в два слоя S=8,63 м2</t>
  </si>
  <si>
    <t>Эмаль ПФ-115</t>
  </si>
  <si>
    <t>кг</t>
  </si>
  <si>
    <t>Замена замка на двери входав тех подполье (под 1) 1шт</t>
  </si>
  <si>
    <t>Замок навесной 900 S</t>
  </si>
  <si>
    <t>итого материалы</t>
  </si>
  <si>
    <t>итого трудозатраты</t>
  </si>
  <si>
    <t>всего</t>
  </si>
  <si>
    <t>в мае  2018 года</t>
  </si>
  <si>
    <t>в июне  2018 года</t>
  </si>
  <si>
    <t>Замена уч-ка эл. Проводки кв.3</t>
  </si>
  <si>
    <t>Провод  ПАВ6 -220 бел</t>
  </si>
  <si>
    <t>Замена плавких вставок в электрощитовой</t>
  </si>
  <si>
    <t>Вставка плавк.  ПН-2  100А  ,</t>
  </si>
  <si>
    <t>Итого</t>
  </si>
  <si>
    <t>в июле  2018 года</t>
  </si>
  <si>
    <t>Оборуд.ИТП измер.приборами под.3</t>
  </si>
  <si>
    <t>Манометр  МПа 0-0,6</t>
  </si>
  <si>
    <t>Удлинитель 1/2"*15мм ник</t>
  </si>
  <si>
    <t>Замена замка вход в РУ под.3</t>
  </si>
  <si>
    <t xml:space="preserve">Замок навесной AVERS 15-90Blister </t>
  </si>
  <si>
    <t xml:space="preserve">Замена сбросных кранов на ст. НРСО </t>
  </si>
  <si>
    <t>Кран  шаров Г/Г рычаг Ду15</t>
  </si>
  <si>
    <t>в августе  2018 года</t>
  </si>
  <si>
    <t>Замена преобр.давления на УУТЭ под.3</t>
  </si>
  <si>
    <t>Преобразоват. давления измер. ПД 100-ДИ 1,0 ,шт</t>
  </si>
  <si>
    <t>Преобразоват. давления измер. ПД 100-ДИ 1,6 ,шт</t>
  </si>
  <si>
    <t>Блок питания БП02Б-Д1-24,шт</t>
  </si>
  <si>
    <t>Установка заземляющего контура под.1</t>
  </si>
  <si>
    <t>Уголок   40*40*4,м</t>
  </si>
  <si>
    <t>м</t>
  </si>
  <si>
    <t>Изолятор опорный А-645Б, шт</t>
  </si>
  <si>
    <t>Дюбель  гвоздь 6/40,шт</t>
  </si>
  <si>
    <t>Болт  шестигр. 6*40 ,шт</t>
  </si>
  <si>
    <t>Круг  отрез .230*2,5 ,шт</t>
  </si>
  <si>
    <t>Круг  отрез. 125*1,6 ,шт</t>
  </si>
  <si>
    <t>Электроды  3мм ,кг</t>
  </si>
  <si>
    <t>Замена уч-ка канализ.трубы кв. 39;42</t>
  </si>
  <si>
    <t>Труба д.110-0,5м ,шт</t>
  </si>
  <si>
    <t>Хомут метал.с дюб 1/2"(20-24) ,шт</t>
  </si>
  <si>
    <t>Хомут с шуруп 100  (102-115 ) ,шт</t>
  </si>
  <si>
    <t>Замена эл.лампы в т/п</t>
  </si>
  <si>
    <t>Лампа эл. 60 Вт, шт</t>
  </si>
  <si>
    <t>в сентябре  2018 года</t>
  </si>
  <si>
    <t>Замена замка на двери входа в тех подполье (под 2)</t>
  </si>
  <si>
    <t>Замок навесной AVERS 15-90 Blister</t>
  </si>
  <si>
    <t>Установка заземляющего контура (поз 1-8)</t>
  </si>
  <si>
    <t>Арматура 14</t>
  </si>
  <si>
    <t>Полоса 40*4</t>
  </si>
  <si>
    <t>Электроды 3 мм</t>
  </si>
  <si>
    <t>Круг отрезн 230*2,5</t>
  </si>
  <si>
    <t>Замена сбросных кранов в РУ</t>
  </si>
  <si>
    <t>Кран шаров ValTec в/в 3/4"</t>
  </si>
  <si>
    <t xml:space="preserve">Кран шаров Г/Г рычаг Ду 15  </t>
  </si>
  <si>
    <t xml:space="preserve">Изготовление дубликата ключа от двери входа в тех подполье (под 2) для АДС </t>
  </si>
  <si>
    <t>Ключ "Эльбор"</t>
  </si>
  <si>
    <t>в октябре  2018 года</t>
  </si>
  <si>
    <t>Замена светильника (2 под 2 этаж) 1 шт</t>
  </si>
  <si>
    <t>Светильник СА-18 с оптико-аккустич датчик LED E 27</t>
  </si>
  <si>
    <t xml:space="preserve">Заемна перегоревших электроламп (под 1-6) 4 шт </t>
  </si>
  <si>
    <t>в ноябре  2018 года</t>
  </si>
  <si>
    <t>Подготовка к обработке придомовой территории от льда и снега в зимний период (под.1-6)</t>
  </si>
  <si>
    <t>Песок</t>
  </si>
  <si>
    <t>т</t>
  </si>
  <si>
    <t>Соль тех.</t>
  </si>
  <si>
    <t>Замена эл.ламп под.6 эт.1 1 шт</t>
  </si>
  <si>
    <t>Лампа эл. 60Вт</t>
  </si>
  <si>
    <t>Усиление контура заземления (под 1)</t>
  </si>
  <si>
    <t>Провод ПВ1 1*6</t>
  </si>
  <si>
    <t>Полоса 30*4</t>
  </si>
  <si>
    <t>в декабре  2018 года</t>
  </si>
  <si>
    <t>Подготовка к обработке территории от льда и снега в зимний период</t>
  </si>
  <si>
    <t>итого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</si>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</sst>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name val="Arial"/>
      <family val="2"/>
    </font>
    <font>
      <sz val="10"/>
      <name val="Calibri1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0" fillId="0" borderId="0" applyBorder="0" applyProtection="0">
      <alignment/>
    </xf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7" fillId="26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2" applyNumberFormat="0" applyAlignment="0" applyProtection="0"/>
    <xf numFmtId="0" fontId="35" fillId="34" borderId="3" applyNumberFormat="0" applyAlignment="0" applyProtection="0"/>
    <xf numFmtId="0" fontId="36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9" borderId="0" applyNumberFormat="0" applyBorder="0" applyAlignment="0" applyProtection="0"/>
  </cellStyleXfs>
  <cellXfs count="96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39" applyNumberFormat="1" applyFont="1" applyFill="1" applyBorder="1" applyAlignment="1" applyProtection="1">
      <alignment/>
      <protection/>
    </xf>
    <xf numFmtId="0" fontId="11" fillId="0" borderId="0" xfId="0" applyNumberFormat="1" applyFont="1" applyBorder="1" applyAlignment="1">
      <alignment horizontal="left"/>
    </xf>
    <xf numFmtId="0" fontId="11" fillId="0" borderId="0" xfId="39" applyNumberFormat="1" applyFont="1" applyFill="1" applyBorder="1" applyAlignment="1" applyProtection="1">
      <alignment horizontal="center"/>
      <protection/>
    </xf>
    <xf numFmtId="4" fontId="11" fillId="0" borderId="0" xfId="39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9" fillId="0" borderId="11" xfId="39" applyNumberFormat="1" applyFont="1" applyFill="1" applyBorder="1" applyAlignment="1" applyProtection="1">
      <alignment horizontal="center"/>
      <protection/>
    </xf>
    <xf numFmtId="0" fontId="9" fillId="0" borderId="0" xfId="39" applyNumberFormat="1" applyFont="1" applyFill="1" applyBorder="1" applyAlignment="1" applyProtection="1">
      <alignment/>
      <protection/>
    </xf>
    <xf numFmtId="0" fontId="9" fillId="0" borderId="11" xfId="39" applyNumberFormat="1" applyFont="1" applyFill="1" applyBorder="1" applyAlignment="1" applyProtection="1">
      <alignment/>
      <protection/>
    </xf>
    <xf numFmtId="2" fontId="9" fillId="0" borderId="11" xfId="39" applyNumberFormat="1" applyFont="1" applyFill="1" applyBorder="1" applyAlignment="1" applyProtection="1">
      <alignment horizontal="center"/>
      <protection/>
    </xf>
    <xf numFmtId="4" fontId="11" fillId="0" borderId="11" xfId="39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Border="1" applyAlignment="1">
      <alignment/>
    </xf>
    <xf numFmtId="0" fontId="11" fillId="0" borderId="11" xfId="39" applyNumberFormat="1" applyFont="1" applyFill="1" applyBorder="1" applyAlignment="1" applyProtection="1">
      <alignment/>
      <protection/>
    </xf>
    <xf numFmtId="0" fontId="11" fillId="0" borderId="11" xfId="39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 indent="1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wrapText="1"/>
    </xf>
    <xf numFmtId="2" fontId="12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0" fillId="40" borderId="11" xfId="0" applyFont="1" applyFill="1" applyBorder="1" applyAlignment="1">
      <alignment horizontal="center" vertical="center" wrapText="1"/>
    </xf>
    <xf numFmtId="0" fontId="0" fillId="40" borderId="11" xfId="0" applyNumberFormat="1" applyFont="1" applyFill="1" applyBorder="1" applyAlignment="1">
      <alignment horizontal="left" vertical="top" wrapText="1" indent="1"/>
    </xf>
    <xf numFmtId="0" fontId="0" fillId="40" borderId="11" xfId="0" applyFont="1" applyFill="1" applyBorder="1" applyAlignment="1">
      <alignment horizontal="center"/>
    </xf>
    <xf numFmtId="4" fontId="0" fillId="40" borderId="11" xfId="0" applyNumberFormat="1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vertical="top" wrapText="1" indent="1"/>
    </xf>
    <xf numFmtId="0" fontId="14" fillId="0" borderId="11" xfId="0" applyFont="1" applyBorder="1" applyAlignment="1">
      <alignment horizontal="center"/>
    </xf>
    <xf numFmtId="4" fontId="14" fillId="0" borderId="11" xfId="0" applyNumberFormat="1" applyFont="1" applyBorder="1" applyAlignment="1">
      <alignment wrapText="1"/>
    </xf>
    <xf numFmtId="0" fontId="14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4" fillId="40" borderId="11" xfId="0" applyNumberFormat="1" applyFont="1" applyFill="1" applyBorder="1" applyAlignment="1">
      <alignment horizontal="left" vertical="top" wrapText="1" indent="1"/>
    </xf>
    <xf numFmtId="0" fontId="14" fillId="40" borderId="11" xfId="0" applyFont="1" applyFill="1" applyBorder="1" applyAlignment="1">
      <alignment horizontal="center"/>
    </xf>
    <xf numFmtId="4" fontId="14" fillId="40" borderId="11" xfId="0" applyNumberFormat="1" applyFont="1" applyFill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wrapText="1"/>
    </xf>
    <xf numFmtId="0" fontId="13" fillId="0" borderId="11" xfId="0" applyNumberFormat="1" applyFont="1" applyBorder="1" applyAlignment="1">
      <alignment horizontal="left" vertical="top" wrapText="1" indent="1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wrapText="1"/>
    </xf>
    <xf numFmtId="0" fontId="13" fillId="0" borderId="11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wrapText="1"/>
    </xf>
    <xf numFmtId="0" fontId="12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vertical="top"/>
    </xf>
    <xf numFmtId="2" fontId="0" fillId="0" borderId="11" xfId="0" applyNumberFormat="1" applyBorder="1" applyAlignment="1">
      <alignment horizontal="right" vertical="top"/>
    </xf>
    <xf numFmtId="1" fontId="0" fillId="0" borderId="11" xfId="0" applyNumberFormat="1" applyBorder="1" applyAlignment="1">
      <alignment horizontal="right" vertical="top"/>
    </xf>
    <xf numFmtId="1" fontId="0" fillId="0" borderId="11" xfId="0" applyNumberFormat="1" applyBorder="1" applyAlignment="1">
      <alignment horizontal="center" vertical="top"/>
    </xf>
    <xf numFmtId="0" fontId="12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top"/>
    </xf>
    <xf numFmtId="0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9" fillId="0" borderId="0" xfId="39" applyNumberFormat="1" applyFont="1" applyFill="1" applyBorder="1" applyAlignment="1" applyProtection="1">
      <alignment horizontal="center" wrapText="1"/>
      <protection/>
    </xf>
    <xf numFmtId="0" fontId="9" fillId="0" borderId="0" xfId="39" applyNumberFormat="1" applyFont="1" applyFill="1" applyBorder="1" applyAlignment="1" applyProtection="1">
      <alignment horizontal="center"/>
      <protection/>
    </xf>
    <xf numFmtId="0" fontId="9" fillId="0" borderId="11" xfId="39" applyNumberFormat="1" applyFont="1" applyFill="1" applyBorder="1" applyAlignment="1" applyProtection="1">
      <alignment horizontal="center"/>
      <protection/>
    </xf>
    <xf numFmtId="0" fontId="9" fillId="0" borderId="11" xfId="39" applyNumberFormat="1" applyFont="1" applyFill="1" applyBorder="1" applyAlignment="1" applyProtection="1">
      <alignment horizontal="center" wrapText="1"/>
      <protection/>
    </xf>
    <xf numFmtId="4" fontId="9" fillId="0" borderId="11" xfId="39" applyNumberFormat="1" applyFont="1" applyFill="1" applyBorder="1" applyAlignment="1" applyProtection="1">
      <alignment horizont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Footnote 1" xfId="40"/>
    <cellStyle name="Good 1" xfId="41"/>
    <cellStyle name="Heading 1 1" xfId="42"/>
    <cellStyle name="Heading 2 1" xfId="43"/>
    <cellStyle name="Heading 3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C91">
      <selection activeCell="I108" sqref="I108"/>
    </sheetView>
  </sheetViews>
  <sheetFormatPr defaultColWidth="11.57421875" defaultRowHeight="12.75"/>
  <cols>
    <col min="1" max="2" width="0" style="1" hidden="1" customWidth="1"/>
    <col min="3" max="3" width="40.00390625" style="1" customWidth="1"/>
    <col min="4" max="4" width="28.421875" style="1" customWidth="1"/>
    <col min="5" max="7" width="11.57421875" style="2" customWidth="1"/>
    <col min="8" max="8" width="11.57421875" style="3" customWidth="1"/>
    <col min="9" max="16384" width="11.57421875" style="1" customWidth="1"/>
  </cols>
  <sheetData>
    <row r="1" spans="1:8" s="8" customFormat="1" ht="15">
      <c r="A1" s="4"/>
      <c r="B1" s="4"/>
      <c r="C1" s="5" t="s">
        <v>0</v>
      </c>
      <c r="D1" s="4"/>
      <c r="E1" s="6"/>
      <c r="F1" s="6"/>
      <c r="G1" s="6"/>
      <c r="H1" s="7"/>
    </row>
    <row r="2" spans="1:8" s="8" customFormat="1" ht="15">
      <c r="A2" s="4"/>
      <c r="B2" s="4"/>
      <c r="C2" s="9" t="s">
        <v>1</v>
      </c>
      <c r="D2" s="4"/>
      <c r="E2" s="10"/>
      <c r="F2" s="10"/>
      <c r="G2" s="6"/>
      <c r="H2" s="7"/>
    </row>
    <row r="3" spans="1:8" s="8" customFormat="1" ht="15">
      <c r="A3" s="4"/>
      <c r="B3" s="4"/>
      <c r="C3" s="9" t="s">
        <v>2</v>
      </c>
      <c r="D3" s="4"/>
      <c r="E3" s="6"/>
      <c r="F3" s="6"/>
      <c r="G3" s="6"/>
      <c r="H3" s="7"/>
    </row>
    <row r="4" spans="1:8" ht="12.75" customHeight="1">
      <c r="A4" s="91" t="s">
        <v>3</v>
      </c>
      <c r="B4" s="92" t="s">
        <v>4</v>
      </c>
      <c r="C4" s="93" t="s">
        <v>5</v>
      </c>
      <c r="D4" s="94" t="s">
        <v>6</v>
      </c>
      <c r="E4" s="94" t="s">
        <v>7</v>
      </c>
      <c r="F4" s="93" t="s">
        <v>8</v>
      </c>
      <c r="G4" s="94" t="s">
        <v>9</v>
      </c>
      <c r="H4" s="95" t="s">
        <v>10</v>
      </c>
    </row>
    <row r="5" spans="1:8" ht="24.75" customHeight="1">
      <c r="A5" s="91"/>
      <c r="B5" s="91"/>
      <c r="C5" s="93"/>
      <c r="D5" s="93"/>
      <c r="E5" s="93"/>
      <c r="F5" s="93"/>
      <c r="G5" s="93"/>
      <c r="H5" s="95"/>
    </row>
    <row r="6" spans="1:8" ht="15">
      <c r="A6" s="12"/>
      <c r="B6" s="12"/>
      <c r="C6" s="13"/>
      <c r="D6" s="13"/>
      <c r="E6" s="11"/>
      <c r="F6" s="14"/>
      <c r="G6" s="14"/>
      <c r="H6" s="15"/>
    </row>
    <row r="7" spans="1:8" s="8" customFormat="1" ht="15">
      <c r="A7" s="4"/>
      <c r="B7" s="4"/>
      <c r="C7" s="16" t="s">
        <v>11</v>
      </c>
      <c r="D7" s="17"/>
      <c r="E7" s="18"/>
      <c r="F7" s="18"/>
      <c r="G7" s="18"/>
      <c r="H7" s="15"/>
    </row>
    <row r="8" spans="3:8" ht="25.5">
      <c r="C8" s="19" t="s">
        <v>12</v>
      </c>
      <c r="D8" s="20" t="s">
        <v>13</v>
      </c>
      <c r="E8" s="20" t="s">
        <v>14</v>
      </c>
      <c r="F8" s="20">
        <v>425.6</v>
      </c>
      <c r="G8" s="20">
        <v>2</v>
      </c>
      <c r="H8" s="20">
        <v>851.2</v>
      </c>
    </row>
    <row r="9" spans="3:8" ht="14.25">
      <c r="C9" s="20"/>
      <c r="D9" s="20" t="s">
        <v>15</v>
      </c>
      <c r="E9" s="20" t="s">
        <v>14</v>
      </c>
      <c r="F9" s="20">
        <v>6.86</v>
      </c>
      <c r="G9" s="20">
        <v>2</v>
      </c>
      <c r="H9" s="20">
        <v>13.75</v>
      </c>
    </row>
    <row r="10" spans="3:8" ht="14.25">
      <c r="C10" s="20"/>
      <c r="D10" s="20" t="s">
        <v>16</v>
      </c>
      <c r="E10" s="20" t="s">
        <v>14</v>
      </c>
      <c r="F10" s="20">
        <v>20.6</v>
      </c>
      <c r="G10" s="20">
        <v>1</v>
      </c>
      <c r="H10" s="20">
        <v>20.6</v>
      </c>
    </row>
    <row r="11" spans="3:8" ht="25.5">
      <c r="C11" s="19" t="s">
        <v>17</v>
      </c>
      <c r="D11" s="20" t="s">
        <v>18</v>
      </c>
      <c r="E11" s="20" t="s">
        <v>14</v>
      </c>
      <c r="F11" s="20">
        <v>46.13</v>
      </c>
      <c r="G11" s="20">
        <v>2</v>
      </c>
      <c r="H11" s="20">
        <v>92.26</v>
      </c>
    </row>
    <row r="12" spans="3:8" ht="14.25">
      <c r="C12" s="19"/>
      <c r="D12" s="20" t="s">
        <v>19</v>
      </c>
      <c r="E12" s="20" t="s">
        <v>14</v>
      </c>
      <c r="F12" s="21">
        <v>17</v>
      </c>
      <c r="G12" s="20">
        <v>2</v>
      </c>
      <c r="H12" s="20">
        <v>34</v>
      </c>
    </row>
    <row r="13" spans="3:8" ht="14.25">
      <c r="C13" s="19"/>
      <c r="D13" s="20" t="s">
        <v>20</v>
      </c>
      <c r="E13" s="20" t="s">
        <v>14</v>
      </c>
      <c r="F13" s="20">
        <v>38</v>
      </c>
      <c r="G13" s="20">
        <v>1</v>
      </c>
      <c r="H13" s="20">
        <v>38</v>
      </c>
    </row>
    <row r="14" spans="3:8" ht="14.25">
      <c r="C14" s="19"/>
      <c r="D14" s="20"/>
      <c r="E14" s="20"/>
      <c r="F14" s="20"/>
      <c r="G14" s="20"/>
      <c r="H14" s="20"/>
    </row>
    <row r="15" spans="3:8" ht="14.25">
      <c r="C15" s="19" t="s">
        <v>21</v>
      </c>
      <c r="D15" s="20"/>
      <c r="E15" s="20" t="s">
        <v>22</v>
      </c>
      <c r="F15" s="20"/>
      <c r="G15" s="20">
        <v>2</v>
      </c>
      <c r="H15" s="20">
        <v>154.42</v>
      </c>
    </row>
    <row r="16" spans="3:8" ht="14.25">
      <c r="C16" s="19"/>
      <c r="D16" s="20"/>
      <c r="E16" s="20"/>
      <c r="F16" s="20"/>
      <c r="G16" s="20"/>
      <c r="H16" s="20"/>
    </row>
    <row r="17" spans="3:8" ht="14.25">
      <c r="C17" s="22" t="s">
        <v>23</v>
      </c>
      <c r="D17" s="20"/>
      <c r="E17" s="20"/>
      <c r="F17" s="20"/>
      <c r="G17" s="20"/>
      <c r="H17" s="23">
        <v>1049.78</v>
      </c>
    </row>
    <row r="18" spans="3:8" ht="14.25">
      <c r="C18" s="22" t="s">
        <v>24</v>
      </c>
      <c r="D18" s="20"/>
      <c r="E18" s="20"/>
      <c r="F18" s="20"/>
      <c r="G18" s="20"/>
      <c r="H18" s="23">
        <v>154.42</v>
      </c>
    </row>
    <row r="19" spans="3:8" ht="14.25">
      <c r="C19" s="22" t="s">
        <v>25</v>
      </c>
      <c r="D19" s="20"/>
      <c r="E19" s="20"/>
      <c r="F19" s="20"/>
      <c r="G19" s="20"/>
      <c r="H19" s="23">
        <v>1204.2</v>
      </c>
    </row>
    <row r="20" spans="3:8" ht="14.25">
      <c r="C20" s="24"/>
      <c r="D20" s="24"/>
      <c r="E20" s="25"/>
      <c r="F20" s="25"/>
      <c r="G20" s="25"/>
      <c r="H20" s="26"/>
    </row>
    <row r="21" spans="3:8" ht="15">
      <c r="C21" s="16" t="s">
        <v>26</v>
      </c>
      <c r="D21" s="24"/>
      <c r="E21" s="25"/>
      <c r="F21" s="25"/>
      <c r="G21" s="25"/>
      <c r="H21" s="27">
        <v>0</v>
      </c>
    </row>
    <row r="22" spans="3:8" ht="15">
      <c r="C22" s="16" t="s">
        <v>27</v>
      </c>
      <c r="D22" s="24"/>
      <c r="E22" s="25"/>
      <c r="F22" s="25"/>
      <c r="G22" s="25"/>
      <c r="H22" s="27">
        <v>0</v>
      </c>
    </row>
    <row r="23" spans="3:8" ht="15">
      <c r="C23" s="16" t="s">
        <v>28</v>
      </c>
      <c r="D23" s="24"/>
      <c r="E23" s="25"/>
      <c r="F23" s="25"/>
      <c r="G23" s="25"/>
      <c r="H23" s="26"/>
    </row>
    <row r="24" spans="3:8" ht="25.5">
      <c r="C24" s="19" t="s">
        <v>29</v>
      </c>
      <c r="D24" s="20" t="s">
        <v>30</v>
      </c>
      <c r="E24" s="20" t="s">
        <v>31</v>
      </c>
      <c r="F24" s="21">
        <v>10</v>
      </c>
      <c r="G24" s="20" t="s">
        <v>32</v>
      </c>
      <c r="H24" s="20">
        <v>150</v>
      </c>
    </row>
    <row r="25" spans="3:8" ht="14.25">
      <c r="C25" s="19"/>
      <c r="D25" s="20"/>
      <c r="E25" s="20" t="s">
        <v>33</v>
      </c>
      <c r="F25" s="21">
        <v>54.74</v>
      </c>
      <c r="G25" s="20">
        <v>4</v>
      </c>
      <c r="H25" s="20">
        <v>218.96</v>
      </c>
    </row>
    <row r="26" spans="3:8" ht="25.5">
      <c r="C26" s="19" t="s">
        <v>34</v>
      </c>
      <c r="D26" s="20" t="s">
        <v>35</v>
      </c>
      <c r="E26" s="20" t="s">
        <v>14</v>
      </c>
      <c r="F26" s="20">
        <v>10.8</v>
      </c>
      <c r="G26" s="20">
        <v>8</v>
      </c>
      <c r="H26" s="20">
        <v>86.4</v>
      </c>
    </row>
    <row r="27" spans="3:8" ht="14.25">
      <c r="C27" s="19" t="s">
        <v>36</v>
      </c>
      <c r="D27" s="20" t="s">
        <v>37</v>
      </c>
      <c r="E27" s="20" t="s">
        <v>38</v>
      </c>
      <c r="F27" s="20">
        <v>86.7</v>
      </c>
      <c r="G27" s="20">
        <v>3.8</v>
      </c>
      <c r="H27" s="20">
        <v>329.46</v>
      </c>
    </row>
    <row r="28" spans="3:8" ht="25.5">
      <c r="C28" s="19" t="s">
        <v>39</v>
      </c>
      <c r="D28" s="20" t="s">
        <v>40</v>
      </c>
      <c r="E28" s="20" t="s">
        <v>14</v>
      </c>
      <c r="F28" s="20">
        <v>422.4</v>
      </c>
      <c r="G28" s="20">
        <v>1</v>
      </c>
      <c r="H28" s="20">
        <v>422.4</v>
      </c>
    </row>
    <row r="29" spans="3:8" ht="14.25">
      <c r="C29" s="20"/>
      <c r="D29" s="20"/>
      <c r="E29" s="20"/>
      <c r="F29" s="20"/>
      <c r="G29" s="20"/>
      <c r="H29" s="20"/>
    </row>
    <row r="30" spans="3:8" ht="14.25">
      <c r="C30" s="23" t="s">
        <v>41</v>
      </c>
      <c r="D30" s="20"/>
      <c r="E30" s="20"/>
      <c r="F30" s="20"/>
      <c r="G30" s="20"/>
      <c r="H30" s="23">
        <v>988.26</v>
      </c>
    </row>
    <row r="31" spans="3:8" ht="14.25">
      <c r="C31" s="23" t="s">
        <v>42</v>
      </c>
      <c r="D31" s="20"/>
      <c r="E31" s="20"/>
      <c r="F31" s="20"/>
      <c r="G31" s="20"/>
      <c r="H31" s="23">
        <v>218.96</v>
      </c>
    </row>
    <row r="32" spans="3:8" ht="14.25">
      <c r="C32" s="23" t="s">
        <v>43</v>
      </c>
      <c r="D32" s="20"/>
      <c r="E32" s="20"/>
      <c r="F32" s="20"/>
      <c r="G32" s="20"/>
      <c r="H32" s="23">
        <v>1207.22</v>
      </c>
    </row>
    <row r="33" spans="3:8" ht="14.25">
      <c r="C33" s="19"/>
      <c r="D33" s="20"/>
      <c r="E33" s="20"/>
      <c r="F33" s="21"/>
      <c r="G33" s="20"/>
      <c r="H33" s="20"/>
    </row>
    <row r="34" spans="3:8" ht="15">
      <c r="C34" s="16" t="s">
        <v>44</v>
      </c>
      <c r="D34" s="20"/>
      <c r="E34" s="20"/>
      <c r="F34" s="21"/>
      <c r="G34" s="20"/>
      <c r="H34" s="28">
        <v>0</v>
      </c>
    </row>
    <row r="35" spans="3:8" ht="14.25">
      <c r="C35" s="19"/>
      <c r="D35" s="20"/>
      <c r="E35" s="20"/>
      <c r="F35" s="21"/>
      <c r="G35" s="20"/>
      <c r="H35" s="29"/>
    </row>
    <row r="36" spans="3:8" ht="15">
      <c r="C36" s="16" t="s">
        <v>45</v>
      </c>
      <c r="D36" s="20"/>
      <c r="E36" s="20"/>
      <c r="F36" s="20"/>
      <c r="G36" s="20"/>
      <c r="H36" s="29"/>
    </row>
    <row r="37" spans="3:8" ht="14.25">
      <c r="C37" s="30" t="s">
        <v>46</v>
      </c>
      <c r="D37" s="31" t="s">
        <v>47</v>
      </c>
      <c r="E37" s="32" t="s">
        <v>14</v>
      </c>
      <c r="F37" s="33">
        <v>5.78</v>
      </c>
      <c r="G37" s="32">
        <v>1</v>
      </c>
      <c r="H37" s="34">
        <f>F37*G37</f>
        <v>5.78</v>
      </c>
    </row>
    <row r="38" spans="3:8" ht="25.5">
      <c r="C38" s="30" t="s">
        <v>48</v>
      </c>
      <c r="D38" s="31" t="s">
        <v>49</v>
      </c>
      <c r="E38" s="35" t="s">
        <v>14</v>
      </c>
      <c r="F38" s="36">
        <v>46.5</v>
      </c>
      <c r="G38" s="35">
        <v>4</v>
      </c>
      <c r="H38" s="34">
        <f>F38*G38</f>
        <v>186</v>
      </c>
    </row>
    <row r="39" spans="3:8" ht="14.25">
      <c r="C39" s="30"/>
      <c r="D39" s="31"/>
      <c r="E39" s="35"/>
      <c r="F39" s="36"/>
      <c r="G39" s="35"/>
      <c r="H39" s="37"/>
    </row>
    <row r="40" spans="3:8" ht="14.25">
      <c r="C40" s="38" t="s">
        <v>50</v>
      </c>
      <c r="D40" s="39"/>
      <c r="E40" s="32"/>
      <c r="F40" s="40"/>
      <c r="G40" s="32"/>
      <c r="H40" s="41">
        <f>SUM(H37:H39)</f>
        <v>191.78</v>
      </c>
    </row>
    <row r="41" spans="3:8" ht="14.25">
      <c r="C41" s="38"/>
      <c r="D41" s="39"/>
      <c r="E41" s="32"/>
      <c r="F41" s="40"/>
      <c r="G41" s="32"/>
      <c r="H41" s="41"/>
    </row>
    <row r="42" spans="3:8" ht="15">
      <c r="C42" s="16" t="s">
        <v>51</v>
      </c>
      <c r="D42" s="24"/>
      <c r="E42" s="25"/>
      <c r="F42" s="25"/>
      <c r="G42" s="25"/>
      <c r="H42" s="42"/>
    </row>
    <row r="43" spans="3:8" ht="14.25">
      <c r="C43" s="43" t="s">
        <v>52</v>
      </c>
      <c r="D43" s="44" t="s">
        <v>53</v>
      </c>
      <c r="E43" s="45" t="s">
        <v>14</v>
      </c>
      <c r="F43" s="46">
        <v>300</v>
      </c>
      <c r="G43" s="47">
        <v>2</v>
      </c>
      <c r="H43" s="37">
        <v>600</v>
      </c>
    </row>
    <row r="44" spans="3:8" ht="14.25">
      <c r="C44" s="43"/>
      <c r="D44" s="44" t="s">
        <v>54</v>
      </c>
      <c r="E44" s="45" t="s">
        <v>14</v>
      </c>
      <c r="F44" s="46">
        <v>49.6</v>
      </c>
      <c r="G44" s="47">
        <v>2</v>
      </c>
      <c r="H44" s="37">
        <v>99.2</v>
      </c>
    </row>
    <row r="45" spans="3:8" ht="14.25">
      <c r="C45" s="43"/>
      <c r="D45" s="44"/>
      <c r="E45" s="47"/>
      <c r="F45" s="46"/>
      <c r="G45" s="47"/>
      <c r="H45" s="37"/>
    </row>
    <row r="46" spans="3:8" ht="25.5">
      <c r="C46" s="43" t="s">
        <v>55</v>
      </c>
      <c r="D46" s="44" t="s">
        <v>56</v>
      </c>
      <c r="E46" s="45" t="s">
        <v>14</v>
      </c>
      <c r="F46" s="46">
        <v>355.47</v>
      </c>
      <c r="G46" s="47">
        <v>1</v>
      </c>
      <c r="H46" s="37">
        <v>355.47</v>
      </c>
    </row>
    <row r="47" spans="3:8" ht="14.25">
      <c r="C47" s="30"/>
      <c r="D47" s="31"/>
      <c r="E47" s="32"/>
      <c r="F47" s="36"/>
      <c r="G47" s="35"/>
      <c r="H47" s="37"/>
    </row>
    <row r="48" spans="3:8" ht="14.25">
      <c r="C48" s="30" t="s">
        <v>57</v>
      </c>
      <c r="D48" s="31" t="s">
        <v>58</v>
      </c>
      <c r="E48" s="32" t="s">
        <v>14</v>
      </c>
      <c r="F48" s="36">
        <v>114</v>
      </c>
      <c r="G48" s="35">
        <v>7</v>
      </c>
      <c r="H48" s="37">
        <v>798</v>
      </c>
    </row>
    <row r="49" spans="3:8" ht="15.75">
      <c r="C49" s="48" t="s">
        <v>50</v>
      </c>
      <c r="D49" s="49"/>
      <c r="E49" s="50"/>
      <c r="F49" s="51"/>
      <c r="G49" s="52"/>
      <c r="H49" s="53">
        <f>SUM(H43:H48)</f>
        <v>1852.67</v>
      </c>
    </row>
    <row r="50" spans="3:8" ht="15">
      <c r="C50" s="54"/>
      <c r="D50" s="55"/>
      <c r="E50" s="56"/>
      <c r="F50" s="57"/>
      <c r="G50" s="58"/>
      <c r="H50" s="59"/>
    </row>
    <row r="51" spans="3:8" ht="15.75">
      <c r="C51" s="16" t="s">
        <v>59</v>
      </c>
      <c r="D51" s="55"/>
      <c r="E51" s="56"/>
      <c r="F51" s="57"/>
      <c r="G51" s="58"/>
      <c r="H51" s="59"/>
    </row>
    <row r="52" spans="3:8" ht="25.5">
      <c r="C52" s="43" t="s">
        <v>60</v>
      </c>
      <c r="D52" s="31" t="s">
        <v>61</v>
      </c>
      <c r="E52" s="45" t="s">
        <v>14</v>
      </c>
      <c r="F52" s="46">
        <v>2862</v>
      </c>
      <c r="G52" s="47">
        <v>1</v>
      </c>
      <c r="H52" s="37">
        <f>F52*G52</f>
        <v>2862</v>
      </c>
    </row>
    <row r="53" spans="3:8" ht="25.5">
      <c r="C53" s="43"/>
      <c r="D53" s="31" t="s">
        <v>62</v>
      </c>
      <c r="E53" s="45" t="s">
        <v>14</v>
      </c>
      <c r="F53" s="46">
        <v>2862</v>
      </c>
      <c r="G53" s="47">
        <v>1</v>
      </c>
      <c r="H53" s="37">
        <f>F53*G53</f>
        <v>2862</v>
      </c>
    </row>
    <row r="54" spans="3:8" ht="25.5">
      <c r="C54" s="43"/>
      <c r="D54" s="31" t="s">
        <v>63</v>
      </c>
      <c r="E54" s="45" t="s">
        <v>14</v>
      </c>
      <c r="F54" s="46">
        <v>1088</v>
      </c>
      <c r="G54" s="47">
        <v>1</v>
      </c>
      <c r="H54" s="37">
        <v>1088</v>
      </c>
    </row>
    <row r="55" spans="3:8" ht="14.25">
      <c r="C55" s="43"/>
      <c r="D55" s="44"/>
      <c r="E55" s="47"/>
      <c r="F55" s="46"/>
      <c r="G55" s="47"/>
      <c r="H55" s="37"/>
    </row>
    <row r="56" spans="3:8" ht="14.25">
      <c r="C56" s="43" t="s">
        <v>64</v>
      </c>
      <c r="D56" s="31" t="s">
        <v>65</v>
      </c>
      <c r="E56" s="45" t="s">
        <v>66</v>
      </c>
      <c r="F56" s="46">
        <v>126.6</v>
      </c>
      <c r="G56" s="47">
        <v>44</v>
      </c>
      <c r="H56" s="37">
        <f>F56*G56</f>
        <v>5570.4</v>
      </c>
    </row>
    <row r="57" spans="3:8" ht="25.5">
      <c r="C57" s="30"/>
      <c r="D57" s="31" t="s">
        <v>67</v>
      </c>
      <c r="E57" s="45" t="s">
        <v>14</v>
      </c>
      <c r="F57" s="36">
        <v>17</v>
      </c>
      <c r="G57" s="35">
        <v>3</v>
      </c>
      <c r="H57" s="37">
        <f>F57*G57</f>
        <v>51</v>
      </c>
    </row>
    <row r="58" spans="3:8" ht="14.25">
      <c r="C58" s="30"/>
      <c r="D58" s="31" t="s">
        <v>68</v>
      </c>
      <c r="E58" s="45" t="s">
        <v>14</v>
      </c>
      <c r="F58" s="36">
        <v>0.82</v>
      </c>
      <c r="G58" s="35">
        <v>26</v>
      </c>
      <c r="H58" s="37">
        <v>21.28</v>
      </c>
    </row>
    <row r="59" spans="3:8" ht="14.25">
      <c r="C59" s="30"/>
      <c r="D59" s="31" t="s">
        <v>69</v>
      </c>
      <c r="E59" s="45" t="s">
        <v>14</v>
      </c>
      <c r="F59" s="36">
        <v>3.1</v>
      </c>
      <c r="G59" s="35">
        <v>20</v>
      </c>
      <c r="H59" s="37">
        <v>61.9</v>
      </c>
    </row>
    <row r="60" spans="3:8" ht="14.25">
      <c r="C60" s="30"/>
      <c r="D60" s="31" t="s">
        <v>70</v>
      </c>
      <c r="E60" s="45" t="s">
        <v>14</v>
      </c>
      <c r="F60" s="36">
        <v>59</v>
      </c>
      <c r="G60" s="35">
        <v>3</v>
      </c>
      <c r="H60" s="37">
        <f>F60*G60</f>
        <v>177</v>
      </c>
    </row>
    <row r="61" spans="3:8" ht="14.25">
      <c r="C61" s="30"/>
      <c r="D61" s="31" t="s">
        <v>71</v>
      </c>
      <c r="E61" s="45" t="s">
        <v>14</v>
      </c>
      <c r="F61" s="36">
        <v>24.9</v>
      </c>
      <c r="G61" s="35">
        <v>2</v>
      </c>
      <c r="H61" s="37">
        <v>50.07</v>
      </c>
    </row>
    <row r="62" spans="3:8" ht="14.25">
      <c r="C62" s="30"/>
      <c r="D62" s="31" t="s">
        <v>65</v>
      </c>
      <c r="E62" s="45" t="s">
        <v>66</v>
      </c>
      <c r="F62" s="36">
        <v>126.6</v>
      </c>
      <c r="G62" s="35">
        <v>10</v>
      </c>
      <c r="H62" s="37">
        <f>F62*G62</f>
        <v>1266</v>
      </c>
    </row>
    <row r="63" spans="3:8" ht="14.25">
      <c r="C63" s="30"/>
      <c r="D63" s="31" t="s">
        <v>72</v>
      </c>
      <c r="E63" s="45" t="s">
        <v>38</v>
      </c>
      <c r="F63" s="36">
        <v>150.3</v>
      </c>
      <c r="G63" s="35">
        <v>0.5</v>
      </c>
      <c r="H63" s="37">
        <f>F63*G63</f>
        <v>75.15</v>
      </c>
    </row>
    <row r="64" spans="3:8" ht="14.25">
      <c r="C64" s="30"/>
      <c r="D64" s="31"/>
      <c r="E64" s="45"/>
      <c r="F64" s="36"/>
      <c r="G64" s="35"/>
      <c r="H64" s="37"/>
    </row>
    <row r="65" spans="3:8" ht="14.25">
      <c r="C65" s="30" t="s">
        <v>73</v>
      </c>
      <c r="D65" s="31" t="s">
        <v>74</v>
      </c>
      <c r="E65" s="45" t="s">
        <v>14</v>
      </c>
      <c r="F65" s="36">
        <v>128.7</v>
      </c>
      <c r="G65" s="35">
        <v>1</v>
      </c>
      <c r="H65" s="37">
        <f>F65*G65</f>
        <v>128.7</v>
      </c>
    </row>
    <row r="66" spans="3:8" ht="25.5">
      <c r="C66" s="30"/>
      <c r="D66" s="31" t="s">
        <v>75</v>
      </c>
      <c r="E66" s="45" t="s">
        <v>14</v>
      </c>
      <c r="F66" s="60">
        <v>16.67</v>
      </c>
      <c r="G66" s="35">
        <v>1</v>
      </c>
      <c r="H66" s="37">
        <f>F66*G66</f>
        <v>16.67</v>
      </c>
    </row>
    <row r="67" spans="3:8" ht="25.5">
      <c r="C67" s="30"/>
      <c r="D67" s="31" t="s">
        <v>76</v>
      </c>
      <c r="E67" s="45" t="s">
        <v>14</v>
      </c>
      <c r="F67" s="60">
        <v>44.1</v>
      </c>
      <c r="G67" s="35">
        <v>1</v>
      </c>
      <c r="H67" s="37">
        <f>F67*G67</f>
        <v>44.1</v>
      </c>
    </row>
    <row r="68" spans="3:8" ht="14.25">
      <c r="C68" s="30"/>
      <c r="D68" s="31"/>
      <c r="E68" s="45"/>
      <c r="F68" s="60"/>
      <c r="G68" s="35"/>
      <c r="H68" s="37"/>
    </row>
    <row r="69" spans="3:8" ht="14.25">
      <c r="C69" s="30" t="s">
        <v>77</v>
      </c>
      <c r="D69" s="31" t="s">
        <v>78</v>
      </c>
      <c r="E69" s="32" t="s">
        <v>14</v>
      </c>
      <c r="F69" s="60">
        <v>9.42</v>
      </c>
      <c r="G69" s="35">
        <v>4</v>
      </c>
      <c r="H69" s="37">
        <f>F69*G69</f>
        <v>37.68</v>
      </c>
    </row>
    <row r="70" spans="3:8" ht="15.75">
      <c r="C70" s="30" t="s">
        <v>50</v>
      </c>
      <c r="D70" s="61"/>
      <c r="E70" s="62"/>
      <c r="F70" s="63"/>
      <c r="G70" s="64"/>
      <c r="H70" s="65">
        <f>SUM(H52:H69)</f>
        <v>14311.95</v>
      </c>
    </row>
    <row r="71" spans="3:8" ht="15.75">
      <c r="C71" s="30"/>
      <c r="D71" s="61"/>
      <c r="E71" s="62"/>
      <c r="F71" s="63"/>
      <c r="G71" s="64"/>
      <c r="H71" s="65"/>
    </row>
    <row r="72" spans="3:8" ht="15.75">
      <c r="C72" s="16" t="s">
        <v>79</v>
      </c>
      <c r="D72" s="61"/>
      <c r="E72" s="62"/>
      <c r="F72" s="63"/>
      <c r="G72" s="64"/>
      <c r="H72" s="65"/>
    </row>
    <row r="73" spans="3:8" ht="25.5">
      <c r="C73" s="19"/>
      <c r="D73" s="31" t="s">
        <v>63</v>
      </c>
      <c r="E73" s="19" t="s">
        <v>14</v>
      </c>
      <c r="F73" s="66">
        <v>1088</v>
      </c>
      <c r="G73" s="67">
        <v>1</v>
      </c>
      <c r="H73" s="68">
        <v>1088</v>
      </c>
    </row>
    <row r="74" spans="3:8" ht="25.5">
      <c r="C74" s="30" t="s">
        <v>80</v>
      </c>
      <c r="D74" s="31" t="s">
        <v>81</v>
      </c>
      <c r="E74" s="32" t="s">
        <v>14</v>
      </c>
      <c r="F74" s="33">
        <v>355.47</v>
      </c>
      <c r="G74" s="32">
        <v>1</v>
      </c>
      <c r="H74" s="34">
        <f>F74*G74</f>
        <v>355.47</v>
      </c>
    </row>
    <row r="75" spans="3:8" ht="14.25">
      <c r="C75" s="30" t="s">
        <v>82</v>
      </c>
      <c r="D75" s="31" t="s">
        <v>83</v>
      </c>
      <c r="E75" s="35" t="s">
        <v>66</v>
      </c>
      <c r="F75" s="36">
        <v>64.52</v>
      </c>
      <c r="G75" s="35">
        <v>18</v>
      </c>
      <c r="H75" s="34">
        <v>1161.4</v>
      </c>
    </row>
    <row r="76" spans="3:8" ht="14.25">
      <c r="C76" s="30"/>
      <c r="D76" s="31" t="s">
        <v>84</v>
      </c>
      <c r="E76" s="35" t="s">
        <v>66</v>
      </c>
      <c r="F76" s="36">
        <v>83.7</v>
      </c>
      <c r="G76" s="35">
        <v>30</v>
      </c>
      <c r="H76" s="37">
        <v>2511</v>
      </c>
    </row>
    <row r="77" spans="3:8" ht="14.25">
      <c r="C77" s="30"/>
      <c r="D77" s="31" t="s">
        <v>85</v>
      </c>
      <c r="E77" s="35" t="s">
        <v>38</v>
      </c>
      <c r="F77" s="36">
        <v>150.3</v>
      </c>
      <c r="G77" s="35">
        <v>0.5</v>
      </c>
      <c r="H77" s="37">
        <v>75.15</v>
      </c>
    </row>
    <row r="78" spans="3:8" ht="14.25">
      <c r="C78" s="30"/>
      <c r="D78" s="31" t="s">
        <v>86</v>
      </c>
      <c r="E78" s="35" t="s">
        <v>14</v>
      </c>
      <c r="F78" s="36">
        <v>59</v>
      </c>
      <c r="G78" s="35">
        <v>3</v>
      </c>
      <c r="H78" s="37">
        <v>177</v>
      </c>
    </row>
    <row r="79" spans="3:8" ht="14.25">
      <c r="C79" s="30" t="s">
        <v>87</v>
      </c>
      <c r="D79" s="31" t="s">
        <v>88</v>
      </c>
      <c r="E79" s="35" t="s">
        <v>14</v>
      </c>
      <c r="F79" s="36">
        <v>264.56</v>
      </c>
      <c r="G79" s="35">
        <v>2</v>
      </c>
      <c r="H79" s="37">
        <v>529.12</v>
      </c>
    </row>
    <row r="80" spans="3:8" ht="14.25">
      <c r="C80" s="30"/>
      <c r="D80" s="31" t="s">
        <v>89</v>
      </c>
      <c r="E80" s="35" t="s">
        <v>14</v>
      </c>
      <c r="F80" s="36">
        <v>114</v>
      </c>
      <c r="G80" s="35">
        <v>2</v>
      </c>
      <c r="H80" s="37">
        <v>228</v>
      </c>
    </row>
    <row r="81" spans="3:8" ht="25.5">
      <c r="C81" s="30" t="s">
        <v>90</v>
      </c>
      <c r="D81" s="31" t="s">
        <v>91</v>
      </c>
      <c r="E81" s="35" t="s">
        <v>14</v>
      </c>
      <c r="F81" s="36">
        <v>170</v>
      </c>
      <c r="G81" s="35">
        <v>1</v>
      </c>
      <c r="H81" s="37">
        <v>170</v>
      </c>
    </row>
    <row r="82" spans="3:8" ht="14.25">
      <c r="C82" s="38" t="s">
        <v>50</v>
      </c>
      <c r="D82" s="39"/>
      <c r="E82" s="32"/>
      <c r="F82" s="40"/>
      <c r="G82" s="32"/>
      <c r="H82" s="41">
        <f>SUM(H73:H81)</f>
        <v>6295.139999999999</v>
      </c>
    </row>
    <row r="83" spans="3:8" ht="14.25">
      <c r="C83" s="38"/>
      <c r="D83" s="39"/>
      <c r="E83" s="32"/>
      <c r="F83" s="40"/>
      <c r="G83" s="32"/>
      <c r="H83" s="41"/>
    </row>
    <row r="84" spans="3:8" ht="15">
      <c r="C84" s="16" t="s">
        <v>92</v>
      </c>
      <c r="D84" s="39"/>
      <c r="E84" s="32"/>
      <c r="F84" s="40"/>
      <c r="G84" s="32"/>
      <c r="H84" s="41"/>
    </row>
    <row r="85" spans="3:8" ht="25.5">
      <c r="C85" s="30" t="s">
        <v>93</v>
      </c>
      <c r="D85" s="31" t="s">
        <v>94</v>
      </c>
      <c r="E85" s="35" t="s">
        <v>14</v>
      </c>
      <c r="F85" s="36">
        <v>298</v>
      </c>
      <c r="G85" s="35">
        <v>1</v>
      </c>
      <c r="H85" s="34">
        <v>298</v>
      </c>
    </row>
    <row r="86" spans="3:8" ht="25.5">
      <c r="C86" s="30" t="s">
        <v>95</v>
      </c>
      <c r="D86" s="31" t="s">
        <v>35</v>
      </c>
      <c r="E86" s="35" t="s">
        <v>14</v>
      </c>
      <c r="F86" s="36">
        <v>9.42</v>
      </c>
      <c r="G86" s="35">
        <v>4</v>
      </c>
      <c r="H86" s="37">
        <f>G86*F86</f>
        <v>37.68</v>
      </c>
    </row>
    <row r="87" spans="3:8" ht="14.25">
      <c r="C87" s="69" t="s">
        <v>50</v>
      </c>
      <c r="D87" s="31"/>
      <c r="E87" s="35"/>
      <c r="F87" s="36"/>
      <c r="G87" s="35"/>
      <c r="H87" s="53">
        <f>SUM(H85:H86)</f>
        <v>335.68</v>
      </c>
    </row>
    <row r="88" spans="3:8" ht="14.25">
      <c r="C88" s="69"/>
      <c r="D88" s="31"/>
      <c r="E88" s="35"/>
      <c r="F88" s="36"/>
      <c r="G88" s="35"/>
      <c r="H88" s="37"/>
    </row>
    <row r="89" spans="3:8" ht="15">
      <c r="C89" s="16" t="s">
        <v>96</v>
      </c>
      <c r="D89" s="31"/>
      <c r="E89" s="35"/>
      <c r="F89" s="36"/>
      <c r="G89" s="35"/>
      <c r="H89" s="37"/>
    </row>
    <row r="90" spans="3:8" ht="38.25">
      <c r="C90" s="70" t="s">
        <v>97</v>
      </c>
      <c r="D90" s="70" t="s">
        <v>98</v>
      </c>
      <c r="E90" s="70" t="s">
        <v>99</v>
      </c>
      <c r="F90" s="70">
        <v>402.86</v>
      </c>
      <c r="G90" s="70">
        <v>1.418</v>
      </c>
      <c r="H90" s="71">
        <v>571.25548</v>
      </c>
    </row>
    <row r="91" spans="3:8" ht="14.25">
      <c r="C91" s="70"/>
      <c r="D91" s="70" t="s">
        <v>100</v>
      </c>
      <c r="E91" s="70" t="s">
        <v>38</v>
      </c>
      <c r="F91" s="70">
        <v>6.45</v>
      </c>
      <c r="G91" s="70">
        <v>60.78</v>
      </c>
      <c r="H91" s="71">
        <v>392.031</v>
      </c>
    </row>
    <row r="92" spans="3:8" ht="14.25">
      <c r="C92" s="70" t="s">
        <v>101</v>
      </c>
      <c r="D92" s="70" t="s">
        <v>102</v>
      </c>
      <c r="E92" s="70" t="s">
        <v>14</v>
      </c>
      <c r="F92" s="70">
        <v>9.42</v>
      </c>
      <c r="G92" s="70">
        <v>1</v>
      </c>
      <c r="H92" s="71">
        <v>9.42</v>
      </c>
    </row>
    <row r="93" spans="3:8" ht="14.25">
      <c r="C93" s="72" t="s">
        <v>103</v>
      </c>
      <c r="D93" s="73" t="s">
        <v>104</v>
      </c>
      <c r="E93" s="70" t="s">
        <v>66</v>
      </c>
      <c r="F93" s="74">
        <v>36.8</v>
      </c>
      <c r="G93" s="75">
        <v>23</v>
      </c>
      <c r="H93" s="71">
        <f>G93*F93</f>
        <v>846.4</v>
      </c>
    </row>
    <row r="94" spans="3:8" ht="14.25">
      <c r="C94" s="72"/>
      <c r="D94" s="73" t="s">
        <v>105</v>
      </c>
      <c r="E94" s="70" t="s">
        <v>66</v>
      </c>
      <c r="F94" s="74">
        <v>57.61</v>
      </c>
      <c r="G94" s="76">
        <v>18</v>
      </c>
      <c r="H94" s="71">
        <v>1037</v>
      </c>
    </row>
    <row r="95" spans="3:8" ht="14.25">
      <c r="C95" s="77"/>
      <c r="D95" s="73"/>
      <c r="E95" s="78"/>
      <c r="F95" s="78"/>
      <c r="G95" s="76"/>
      <c r="H95" s="78"/>
    </row>
    <row r="96" spans="3:8" ht="14.25">
      <c r="C96" s="69" t="s">
        <v>50</v>
      </c>
      <c r="D96" s="79"/>
      <c r="E96" s="80"/>
      <c r="F96" s="80"/>
      <c r="G96" s="81"/>
      <c r="H96" s="53">
        <f>SUM(H90:H95)</f>
        <v>2856.10648</v>
      </c>
    </row>
    <row r="97" spans="3:8" ht="14.25">
      <c r="C97" s="69"/>
      <c r="D97" s="79"/>
      <c r="E97" s="80"/>
      <c r="F97" s="80"/>
      <c r="G97" s="81"/>
      <c r="H97" s="53"/>
    </row>
    <row r="98" spans="3:8" ht="15">
      <c r="C98" s="16" t="s">
        <v>106</v>
      </c>
      <c r="D98" s="79"/>
      <c r="E98" s="80"/>
      <c r="F98" s="80"/>
      <c r="G98" s="81"/>
      <c r="H98" s="53"/>
    </row>
    <row r="99" spans="3:8" ht="25.5">
      <c r="C99" s="82" t="s">
        <v>107</v>
      </c>
      <c r="D99" s="82" t="s">
        <v>100</v>
      </c>
      <c r="E99" s="83" t="s">
        <v>38</v>
      </c>
      <c r="F99" s="84">
        <v>6.45</v>
      </c>
      <c r="G99" s="85">
        <v>39.3</v>
      </c>
      <c r="H99" s="86">
        <f>F99*G99</f>
        <v>253.48499999999999</v>
      </c>
    </row>
    <row r="100" spans="3:8" ht="14.25">
      <c r="C100" s="79"/>
      <c r="D100" s="85"/>
      <c r="E100" s="83"/>
      <c r="F100" s="87"/>
      <c r="G100" s="83"/>
      <c r="H100" s="87"/>
    </row>
    <row r="101" spans="3:8" ht="14.25">
      <c r="C101" s="79"/>
      <c r="D101" s="85"/>
      <c r="E101" s="83"/>
      <c r="F101" s="87"/>
      <c r="G101" s="83"/>
      <c r="H101" s="87"/>
    </row>
    <row r="102" spans="3:8" ht="14.25">
      <c r="C102" s="88" t="s">
        <v>108</v>
      </c>
      <c r="D102" s="83"/>
      <c r="E102" s="83"/>
      <c r="F102" s="87"/>
      <c r="G102" s="83">
        <f>SUM(G99:G101)</f>
        <v>39.3</v>
      </c>
      <c r="H102" s="89">
        <f>SUM(H99:H101)</f>
        <v>253.48499999999999</v>
      </c>
    </row>
    <row r="103" spans="3:8" ht="14.25">
      <c r="C103" s="30"/>
      <c r="D103" s="31"/>
      <c r="E103" s="35"/>
      <c r="F103" s="36"/>
      <c r="G103" s="35"/>
      <c r="H103" s="37"/>
    </row>
    <row r="104" spans="3:8" ht="15.75">
      <c r="C104" s="24"/>
      <c r="D104" s="61" t="s">
        <v>109</v>
      </c>
      <c r="E104" s="25"/>
      <c r="F104" s="25"/>
      <c r="G104" s="25"/>
      <c r="H104" s="90">
        <f>H19+H21+H22+H32+H34+H40+H49+H70+H82+H87+H96+H102</f>
        <v>28508.23148</v>
      </c>
    </row>
    <row r="105" spans="3:8" ht="14.25">
      <c r="C105" s="24"/>
      <c r="D105" s="24"/>
      <c r="E105" s="25"/>
      <c r="F105" s="25"/>
      <c r="G105" s="25"/>
      <c r="H105" s="26"/>
    </row>
  </sheetData>
  <sheetProtection selectLockedCells="1" selectUnlockedCells="1"/>
  <mergeCells count="8"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2019-03-20T06:47:32Z</dcterms:created>
  <dcterms:modified xsi:type="dcterms:W3CDTF">2019-03-20T06:47:32Z</dcterms:modified>
  <cp:category/>
  <cp:version/>
  <cp:contentType/>
  <cp:contentStatus/>
</cp:coreProperties>
</file>